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Nómina 202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 &quot;€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workbookViewId="0"/>
  </sheetViews>
  <cols>
    <col min="1" max="1" width="46.83203125" customWidth="1"/>
    <col min="2" max="2" width="36.83203125" customWidth="1"/>
    <col min="3" max="3" width="14.83203125" customWidth="1"/>
    <col min="4" max="4" width="14.83203125" customWidth="1"/>
    <col min="5" max="5" width="14.83203125" customWidth="1"/>
  </cols>
  <sheetData>
    <row r="1">
      <c r="A1" t="str">
        <v>Plantilla de nómina 2026 — GestorIA (gestoia.es)</v>
      </c>
    </row>
    <row r="2">
      <c r="A2" t="str">
        <v>Rellena las celdas de entrada (cabecera, importes de devengos, tipos y % IRPF). Totales, líquido y coste de empresa se calculan solos.</v>
      </c>
    </row>
    <row r="4">
      <c r="A4" t="str">
        <v>Empresa</v>
      </c>
      <c r="B4" t="str">
        <v>Ejemplo, S.L.</v>
      </c>
    </row>
    <row r="5">
      <c r="A5" t="str">
        <v>CIF / CCC</v>
      </c>
      <c r="B5" t="str">
        <v/>
      </c>
    </row>
    <row r="6">
      <c r="A6" t="str">
        <v>Trabajador</v>
      </c>
      <c r="B6" t="str">
        <v>Nombre y apellidos</v>
      </c>
    </row>
    <row r="7">
      <c r="A7" t="str">
        <v>NIF / NAF</v>
      </c>
      <c r="B7" t="str">
        <v/>
      </c>
    </row>
    <row r="8">
      <c r="A8" t="str">
        <v>Grupo de cotización</v>
      </c>
      <c r="B8" t="str">
        <v>5 — Oficiales administrativos</v>
      </c>
    </row>
    <row r="9">
      <c r="A9" t="str">
        <v>Tipo de contrato</v>
      </c>
      <c r="B9" t="str">
        <v>Indefinido, jornada completa</v>
      </c>
    </row>
    <row r="10">
      <c r="A10" t="str">
        <v>Periodo de liquidación</v>
      </c>
      <c r="B10" t="str">
        <v>01/01/2026 – 31/01/2026</v>
      </c>
    </row>
    <row r="11">
      <c r="A11" t="str">
        <v>Días cotizados</v>
      </c>
      <c r="B11">
        <v>30</v>
      </c>
    </row>
    <row r="13">
      <c r="A13" t="str">
        <v>Concepto</v>
      </c>
      <c r="B13" t="str">
        <v>Base</v>
      </c>
      <c r="C13" t="str">
        <v>% / importe</v>
      </c>
      <c r="D13" t="str">
        <v>Devengos</v>
      </c>
      <c r="E13" t="str">
        <v>Deducciones</v>
      </c>
    </row>
    <row r="14">
      <c r="A14" t="str">
        <v>DEVENGOS</v>
      </c>
    </row>
    <row r="15">
      <c r="A15" t="str">
        <v>Salario base</v>
      </c>
      <c r="B15" t="str">
        <v>Tabla salarial del convenio</v>
      </c>
      <c r="C15" s="1">
        <v>1400</v>
      </c>
      <c r="D15" s="1">
        <f>C15</f>
        <v>1400</v>
      </c>
    </row>
    <row r="16">
      <c r="A16" t="str">
        <v>Complemento de convenio</v>
      </c>
      <c r="B16" t="str">
        <v>Mensual, salarial</v>
      </c>
      <c r="C16" s="1">
        <v>300</v>
      </c>
      <c r="D16" s="1">
        <f>C16</f>
        <v>300</v>
      </c>
    </row>
    <row r="17">
      <c r="A17" t="str">
        <v>Prorrata pagas extraordinarias</v>
      </c>
      <c r="B17" t="str">
        <v>2 pagas × 1.800 € ÷ 12</v>
      </c>
      <c r="C17" s="1">
        <v>300</v>
      </c>
      <c r="D17" s="1">
        <f>C17</f>
        <v>300</v>
      </c>
    </row>
    <row r="18">
      <c r="A18" t="str">
        <v>Total devengado</v>
      </c>
      <c r="D18" s="1">
        <f>SUM(D15:D17)</f>
        <v>2000</v>
      </c>
    </row>
    <row r="20">
      <c r="A20" t="str">
        <v>BASES</v>
      </c>
    </row>
    <row r="21">
      <c r="A21" t="str">
        <v>Base de contingencias comunes</v>
      </c>
      <c r="B21" t="str">
        <v>Devengos salariales, sin horas extra</v>
      </c>
      <c r="C21" s="1">
        <f>D18</f>
        <v>2000</v>
      </c>
    </row>
    <row r="22">
      <c r="A22" t="str">
        <v>Base de contingencias profesionales</v>
      </c>
      <c r="B22" t="str">
        <v>Igual + horas extra</v>
      </c>
      <c r="C22" s="1">
        <f>C21</f>
        <v>2000</v>
      </c>
    </row>
    <row r="23">
      <c r="A23" t="str">
        <v>Base sujeta a IRPF</v>
      </c>
      <c r="B23" t="str">
        <v>Retribución no exenta</v>
      </c>
      <c r="C23" s="1">
        <f>D18</f>
        <v>2000</v>
      </c>
    </row>
    <row r="25">
      <c r="A25" t="str">
        <v>DEDUCCIONES DEL TRABAJADOR</v>
      </c>
    </row>
    <row r="26">
      <c r="A26" t="str">
        <v>Contingencias comunes</v>
      </c>
      <c r="B26" s="1">
        <f>C21</f>
        <v>2000</v>
      </c>
      <c r="C26" s="2">
        <v>0.047</v>
      </c>
      <c r="E26" s="1">
        <f>B26*C26</f>
        <v>94</v>
      </c>
    </row>
    <row r="27">
      <c r="A27" t="str">
        <v>Desempleo (indefinido)</v>
      </c>
      <c r="B27" s="1">
        <f>C22</f>
        <v>2000</v>
      </c>
      <c r="C27" s="2">
        <v>0.0155</v>
      </c>
      <c r="E27" s="1">
        <f>B27*C27</f>
        <v>31</v>
      </c>
    </row>
    <row r="28">
      <c r="A28" t="str">
        <v>Formación profesional</v>
      </c>
      <c r="B28" s="1">
        <f>C22</f>
        <v>2000</v>
      </c>
      <c r="C28" s="2">
        <v>0.001</v>
      </c>
      <c r="E28" s="1">
        <f>B28*C28</f>
        <v>2</v>
      </c>
    </row>
    <row r="29">
      <c r="A29" t="str">
        <v>MEI</v>
      </c>
      <c r="B29" s="1">
        <f>C21</f>
        <v>2000</v>
      </c>
      <c r="C29" s="2">
        <v>0.0015</v>
      </c>
      <c r="E29" s="1">
        <f>B29*C29</f>
        <v>3</v>
      </c>
    </row>
    <row r="30">
      <c r="A30" t="str">
        <v>Retención IRPF (estimación, según modelo 145)</v>
      </c>
      <c r="B30" s="1">
        <f>C23</f>
        <v>2000</v>
      </c>
      <c r="C30" s="2">
        <v>0.14</v>
      </c>
      <c r="E30" s="1">
        <f>B30*C30</f>
        <v>280</v>
      </c>
    </row>
    <row r="31">
      <c r="A31" t="str">
        <v>Total a deducir</v>
      </c>
      <c r="E31" s="1">
        <f>SUM(E26:E30)</f>
        <v>410</v>
      </c>
    </row>
    <row r="33">
      <c r="A33" t="str">
        <v>LÍQUIDO A PERCIBIR</v>
      </c>
      <c r="D33" s="1">
        <f>D18-E31</f>
        <v>1590</v>
      </c>
    </row>
    <row r="35">
      <c r="A35" t="str">
        <v>APORTACIÓN DE LA EMPRESA (no se descuenta al trabajador)</v>
      </c>
    </row>
    <row r="36">
      <c r="A36" t="str">
        <v>Contingencias comunes</v>
      </c>
      <c r="B36" s="1">
        <f>C21</f>
        <v>2000</v>
      </c>
      <c r="C36" s="2">
        <v>0.236</v>
      </c>
      <c r="D36" s="1">
        <f>B36*C36</f>
        <v>472</v>
      </c>
    </row>
    <row r="37">
      <c r="A37" t="str">
        <v>Desempleo (indefinido)</v>
      </c>
      <c r="B37" s="1">
        <f>C22</f>
        <v>2000</v>
      </c>
      <c r="C37" s="2">
        <v>0.055</v>
      </c>
      <c r="D37" s="1">
        <f>B37*C37</f>
        <v>110</v>
      </c>
    </row>
    <row r="38">
      <c r="A38" t="str">
        <v>FOGASA</v>
      </c>
      <c r="B38" s="1">
        <f>C22</f>
        <v>2000</v>
      </c>
      <c r="C38" s="2">
        <v>0.002</v>
      </c>
      <c r="D38" s="1">
        <f>B38*C38</f>
        <v>4</v>
      </c>
    </row>
    <row r="39">
      <c r="A39" t="str">
        <v>Formación profesional</v>
      </c>
      <c r="B39" s="1">
        <f>C22</f>
        <v>2000</v>
      </c>
      <c r="C39" s="2">
        <v>0.006</v>
      </c>
      <c r="D39" s="1">
        <f>B39*C39</f>
        <v>12</v>
      </c>
    </row>
    <row r="40">
      <c r="A40" t="str">
        <v>MEI</v>
      </c>
      <c r="B40" s="1">
        <f>C21</f>
        <v>2000</v>
      </c>
      <c r="C40" s="2">
        <v>0.0075</v>
      </c>
      <c r="D40" s="1">
        <f>B40*C40</f>
        <v>15</v>
      </c>
    </row>
    <row r="41">
      <c r="A41" t="str">
        <v>Accidentes de trabajo y EP (ocupación a)</v>
      </c>
      <c r="B41" s="1">
        <f>C22</f>
        <v>2000</v>
      </c>
      <c r="C41" s="2">
        <v>0.015</v>
      </c>
      <c r="D41" s="1">
        <f>B41*C41</f>
        <v>30</v>
      </c>
    </row>
    <row r="42">
      <c r="A42" t="str">
        <v>Total aportación empresa</v>
      </c>
      <c r="D42" s="1">
        <f>SUM(D36:D41)</f>
        <v>643</v>
      </c>
    </row>
    <row r="43">
      <c r="A43" t="str">
        <v>COSTE TOTAL PARA LA EMPRESA</v>
      </c>
      <c r="D43" s="1">
        <f>D18+D42</f>
        <v>2643</v>
      </c>
    </row>
    <row r="45">
      <c r="A45" t="str">
        <v>Tipos 2026 (Régimen General, indefinido): Seguridad Social, Bases y tipos de cotización 2026. AT/EP según tarifa de primas (ocupación a, oficina). El % de IRPF es una estimación: úsalo con el resultado del programa de retenciones de la AEAT.</v>
      </c>
    </row>
  </sheetData>
  <mergeCells count="3">
    <mergeCell ref="A1:E1"/>
    <mergeCell ref="A2:E2"/>
    <mergeCell ref="A45:E45"/>
  </mergeCells>
  <ignoredErrors>
    <ignoredError numberStoredAsText="1" sqref="A1:E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Nómina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GestorIA</dc:creator>
  <dc:subject>Plantilla de nómina con tipos de cotización 2026</dc:subject>
  <dc:title>Plantilla de nómina 2026</dc:title>
</cp:coreProperties>
</file>